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O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<sst xmlns="http://schemas.openxmlformats.org/spreadsheetml/2006/main" count="97" uniqueCount="72">
  <si>
    <t>Priezvisko, meno</t>
  </si>
  <si>
    <t>Teória</t>
  </si>
  <si>
    <t>spolu</t>
  </si>
  <si>
    <t>Prax</t>
  </si>
  <si>
    <t>Ú R</t>
  </si>
  <si>
    <t>Pripravoval(a)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</si>
  <si>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</si>
  <si>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</si>
  <si>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</si>
  <si>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</si>
  <si>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</si>
  <si>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</si>
  <si>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 xml:space="preserve">Mgr. Magdalena Karácsony </t>
  </si>
  <si>
    <t>Ing. Eva Žatkuláková</t>
  </si>
  <si>
    <t>RNDr.Svetozár Štefeček</t>
  </si>
  <si>
    <t>Poradie</t>
  </si>
  <si>
    <t>CELKOM</t>
  </si>
  <si>
    <t>(b)</t>
  </si>
  <si>
    <t>Teoretické úlohy</t>
  </si>
  <si>
    <t>Praktické úlohy</t>
  </si>
  <si>
    <t>Názov a adresa školy</t>
  </si>
  <si>
    <t>Výsledková listina okresného kola Chemickej olympiády</t>
  </si>
  <si>
    <t>Novák Dominik</t>
  </si>
  <si>
    <t>Ľorková Tamara</t>
  </si>
  <si>
    <t>Urbancová Romana</t>
  </si>
  <si>
    <t>Fašánková Vanesa</t>
  </si>
  <si>
    <t>Komlóši Radoslava</t>
  </si>
  <si>
    <t>Mikolaj Matúš</t>
  </si>
  <si>
    <t>Hliník Šimon</t>
  </si>
  <si>
    <t>Blaško Ondrej</t>
  </si>
  <si>
    <t>Mišutková Sabina</t>
  </si>
  <si>
    <t>Vršanská Kristína</t>
  </si>
  <si>
    <t>Jamborová Júlia</t>
  </si>
  <si>
    <t>Mičlo Jakub</t>
  </si>
  <si>
    <t>Sapietová Simona</t>
  </si>
  <si>
    <t>Buchelová Kristína</t>
  </si>
  <si>
    <t>Kotianová Lenka</t>
  </si>
  <si>
    <t>Rečka Matyáš</t>
  </si>
  <si>
    <t>Hofericová Tatiana</t>
  </si>
  <si>
    <t>Chládeková Soňa</t>
  </si>
  <si>
    <t>Kubík Adam</t>
  </si>
  <si>
    <t>Kyseľ Marek</t>
  </si>
  <si>
    <t>Horváthová Nelli</t>
  </si>
  <si>
    <t>ZŠ s MŠ Lutiše</t>
  </si>
  <si>
    <t>ZŠ Javorku, Žilina</t>
  </si>
  <si>
    <t>ZŠ Pionierska , Rajecké Teplice</t>
  </si>
  <si>
    <t>Gymnázium Varšavská cesta, Žilina</t>
  </si>
  <si>
    <t>ZŠ Varín</t>
  </si>
  <si>
    <t>ZŠ s MŠ P.V.Rovnianka,Dolný Hričov</t>
  </si>
  <si>
    <t>ZŠ Lichardova, Žilina</t>
  </si>
  <si>
    <t>ZŠ SNP Strečno</t>
  </si>
  <si>
    <t>Gymnázium bilingválne, T. Ružičku, Žilina</t>
  </si>
  <si>
    <t>ZŠ Martinská 20, Žilina</t>
  </si>
  <si>
    <t>ZŠ s MŠ Hôrky</t>
  </si>
  <si>
    <t>ZŠ Karpatská, Žilina</t>
  </si>
  <si>
    <t>55. ročník, školský rok 2018/2019, kategória D</t>
  </si>
  <si>
    <t>Mgr. Mária Gvotová</t>
  </si>
  <si>
    <t>Mgr. Mária Ondreášová</t>
  </si>
  <si>
    <t>Ing. Martina Kotercová</t>
  </si>
  <si>
    <t>Ing. Monika Gaňová</t>
  </si>
  <si>
    <t>Mgr. Zdenka Lacková</t>
  </si>
  <si>
    <t>Mgr. Simona Polláková</t>
  </si>
  <si>
    <t>Mgr. Jana Komačková</t>
  </si>
  <si>
    <t>PaedDr.Ľ.Jantošová</t>
  </si>
  <si>
    <t>Mgr. Miriam Bruncková</t>
  </si>
  <si>
    <t>Mgr. Lucia Máhriková</t>
  </si>
  <si>
    <t xml:space="preserve"> min. 40%</t>
  </si>
  <si>
    <t>Mgr.Tomáš Bublík</t>
  </si>
  <si>
    <t>Mgr. Tomáš Bublík</t>
  </si>
  <si>
    <t>RNDr. Alena Štolfová</t>
  </si>
  <si>
    <t>RNDr.Alena  Štolfová</t>
  </si>
  <si>
    <t>Mgr. Monika Baronová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</si>
</sst>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 CE"/>
      <family val="0"/>
    </font>
    <font>
      <b/>
      <sz val="9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172" fontId="48" fillId="0" borderId="15" xfId="0" applyNumberFormat="1" applyFont="1" applyBorder="1" applyAlignment="1">
      <alignment horizontal="center" vertical="center"/>
    </xf>
    <xf numFmtId="172" fontId="49" fillId="0" borderId="14" xfId="0" applyNumberFormat="1" applyFont="1" applyBorder="1" applyAlignment="1">
      <alignment horizontal="center" vertical="center"/>
    </xf>
    <xf numFmtId="17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49" fillId="0" borderId="15" xfId="0" applyNumberFormat="1" applyFont="1" applyBorder="1" applyAlignment="1">
      <alignment horizontal="center" vertical="center"/>
    </xf>
    <xf numFmtId="172" fontId="5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49" fillId="0" borderId="15" xfId="0" applyNumberFormat="1" applyFont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/>
    </xf>
    <xf numFmtId="172" fontId="3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13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0096500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8848725" y="-78920014"/>
            <a:ext cx="0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89" zoomScaleNormal="89" zoomScalePageLayoutView="0" workbookViewId="0" topLeftCell="A1">
      <selection activeCell="E30" sqref="E30"/>
    </sheetView>
  </sheetViews>
  <sheetFormatPr defaultColWidth="9.00390625" defaultRowHeight="12.75"/>
  <cols>
    <col min="1" max="1" width="3.875" style="0" customWidth="1"/>
    <col min="2" max="2" width="19.25390625" style="0" customWidth="1"/>
    <col min="3" max="3" width="36.75390625" style="0" customWidth="1"/>
    <col min="4" max="7" width="6.25390625" style="0" customWidth="1"/>
    <col min="8" max="8" width="7.25390625" style="0" customWidth="1"/>
    <col min="9" max="9" width="7.75390625" style="0" customWidth="1"/>
    <col min="10" max="10" width="7.875" style="0" customWidth="1"/>
    <col min="11" max="11" width="6.25390625" style="0" customWidth="1"/>
    <col min="12" max="13" width="9.25390625" style="0" customWidth="1"/>
    <col min="14" max="14" width="25.00390625" style="0" hidden="1" customWidth="1"/>
    <col min="15" max="15" width="21.75390625" style="0" customWidth="1"/>
  </cols>
  <sheetData>
    <row r="1" spans="1:15" ht="18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>
      <c r="A2" s="68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75">
      <c r="A3" s="70"/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  <c r="N3" s="72"/>
      <c r="O3" s="72"/>
    </row>
    <row r="4" ht="16.5" thickBot="1">
      <c r="A4" s="1"/>
    </row>
    <row r="5" spans="1:15" ht="19.5" customHeight="1" thickBot="1">
      <c r="A5" s="63" t="s">
        <v>15</v>
      </c>
      <c r="B5" s="60" t="s">
        <v>0</v>
      </c>
      <c r="C5" s="60" t="s">
        <v>20</v>
      </c>
      <c r="D5" s="76" t="s">
        <v>18</v>
      </c>
      <c r="E5" s="77"/>
      <c r="F5" s="77"/>
      <c r="G5" s="77"/>
      <c r="H5" s="11" t="s">
        <v>1</v>
      </c>
      <c r="I5" s="74" t="s">
        <v>19</v>
      </c>
      <c r="J5" s="75"/>
      <c r="K5" s="8" t="s">
        <v>3</v>
      </c>
      <c r="L5" s="8" t="s">
        <v>16</v>
      </c>
      <c r="M5" s="60" t="s">
        <v>4</v>
      </c>
      <c r="N5" s="9"/>
      <c r="O5" s="9"/>
    </row>
    <row r="6" spans="1:15" ht="19.5" customHeight="1" thickBot="1">
      <c r="A6" s="64"/>
      <c r="B6" s="61"/>
      <c r="C6" s="61"/>
      <c r="D6" s="18">
        <v>1</v>
      </c>
      <c r="E6" s="19">
        <v>2</v>
      </c>
      <c r="F6" s="19">
        <v>3</v>
      </c>
      <c r="G6" s="20">
        <v>4</v>
      </c>
      <c r="H6" s="12" t="s">
        <v>2</v>
      </c>
      <c r="I6" s="53">
        <v>1</v>
      </c>
      <c r="J6" s="54">
        <v>2</v>
      </c>
      <c r="K6" s="55" t="s">
        <v>2</v>
      </c>
      <c r="L6" s="55" t="s">
        <v>17</v>
      </c>
      <c r="M6" s="73"/>
      <c r="N6" s="9"/>
      <c r="O6" s="9"/>
    </row>
    <row r="7" spans="1:23" ht="19.5" customHeight="1" thickBot="1">
      <c r="A7" s="65"/>
      <c r="B7" s="62"/>
      <c r="C7" s="62"/>
      <c r="D7" s="21">
        <v>16</v>
      </c>
      <c r="E7" s="22">
        <v>18</v>
      </c>
      <c r="F7" s="22">
        <v>14</v>
      </c>
      <c r="G7" s="23">
        <v>12</v>
      </c>
      <c r="H7" s="52">
        <f aca="true" t="shared" si="0" ref="H7:H28">SUM(D7:G7)</f>
        <v>60</v>
      </c>
      <c r="I7" s="57">
        <v>25</v>
      </c>
      <c r="J7" s="58">
        <v>15</v>
      </c>
      <c r="K7" s="52">
        <f aca="true" t="shared" si="1" ref="K7:K28">SUM(I7:J7)</f>
        <v>40</v>
      </c>
      <c r="L7" s="59">
        <f aca="true" t="shared" si="2" ref="L7:L28">SUM(H7+K7)</f>
        <v>100</v>
      </c>
      <c r="M7" s="24" t="s">
        <v>66</v>
      </c>
      <c r="N7" s="25" t="s">
        <v>5</v>
      </c>
      <c r="O7" s="26" t="s">
        <v>5</v>
      </c>
      <c r="Q7" s="5"/>
      <c r="R7" s="5"/>
      <c r="S7" s="5"/>
      <c r="T7" s="5"/>
      <c r="U7" s="5"/>
      <c r="V7" s="5"/>
      <c r="W7" s="5"/>
    </row>
    <row r="8" spans="1:15" ht="19.5" customHeight="1">
      <c r="A8" s="14">
        <v>1</v>
      </c>
      <c r="B8" s="17" t="s">
        <v>30</v>
      </c>
      <c r="C8" s="17" t="s">
        <v>48</v>
      </c>
      <c r="D8" s="27">
        <v>15.5</v>
      </c>
      <c r="E8" s="28">
        <v>14</v>
      </c>
      <c r="F8" s="28">
        <v>12</v>
      </c>
      <c r="G8" s="28">
        <v>12</v>
      </c>
      <c r="H8" s="51">
        <f t="shared" si="0"/>
        <v>53.5</v>
      </c>
      <c r="I8" s="28">
        <v>24</v>
      </c>
      <c r="J8" s="28">
        <v>11.75</v>
      </c>
      <c r="K8" s="51">
        <f t="shared" si="1"/>
        <v>35.75</v>
      </c>
      <c r="L8" s="56">
        <f t="shared" si="2"/>
        <v>89.25</v>
      </c>
      <c r="M8" s="32" t="str">
        <f aca="true" t="shared" si="3" ref="M8:M28">IF(L8&gt;39.99,"Ú R","––")</f>
        <v>Ú R</v>
      </c>
      <c r="N8" s="33" t="s">
        <v>8</v>
      </c>
      <c r="O8" s="34" t="s">
        <v>69</v>
      </c>
    </row>
    <row r="9" spans="1:15" ht="19.5" customHeight="1">
      <c r="A9" s="10">
        <v>2</v>
      </c>
      <c r="B9" s="15" t="s">
        <v>42</v>
      </c>
      <c r="C9" s="15" t="s">
        <v>44</v>
      </c>
      <c r="D9" s="30">
        <v>16</v>
      </c>
      <c r="E9" s="30">
        <v>10</v>
      </c>
      <c r="F9" s="30">
        <v>14</v>
      </c>
      <c r="G9" s="30">
        <v>10</v>
      </c>
      <c r="H9" s="29">
        <f t="shared" si="0"/>
        <v>50</v>
      </c>
      <c r="I9" s="30">
        <v>25</v>
      </c>
      <c r="J9" s="30">
        <v>7.75</v>
      </c>
      <c r="K9" s="29">
        <f t="shared" si="1"/>
        <v>32.75</v>
      </c>
      <c r="L9" s="31">
        <f t="shared" si="2"/>
        <v>82.75</v>
      </c>
      <c r="M9" s="32" t="str">
        <f t="shared" si="3"/>
        <v>Ú R</v>
      </c>
      <c r="N9" s="35" t="s">
        <v>11</v>
      </c>
      <c r="O9" s="36" t="s">
        <v>58</v>
      </c>
    </row>
    <row r="10" spans="1:15" ht="19.5" customHeight="1">
      <c r="A10" s="10">
        <v>3</v>
      </c>
      <c r="B10" s="15" t="s">
        <v>22</v>
      </c>
      <c r="C10" s="15" t="s">
        <v>43</v>
      </c>
      <c r="D10" s="30">
        <v>16</v>
      </c>
      <c r="E10" s="30">
        <v>9.5</v>
      </c>
      <c r="F10" s="30">
        <v>12</v>
      </c>
      <c r="G10" s="30">
        <v>10</v>
      </c>
      <c r="H10" s="29">
        <f t="shared" si="0"/>
        <v>47.5</v>
      </c>
      <c r="I10" s="30">
        <v>25</v>
      </c>
      <c r="J10" s="30">
        <v>9</v>
      </c>
      <c r="K10" s="29">
        <f t="shared" si="1"/>
        <v>34</v>
      </c>
      <c r="L10" s="31">
        <f t="shared" si="2"/>
        <v>81.5</v>
      </c>
      <c r="M10" s="32" t="str">
        <f t="shared" si="3"/>
        <v>Ú R</v>
      </c>
      <c r="N10" s="37" t="s">
        <v>13</v>
      </c>
      <c r="O10" s="34" t="s">
        <v>62</v>
      </c>
    </row>
    <row r="11" spans="1:15" ht="19.5" customHeight="1">
      <c r="A11" s="10">
        <v>4</v>
      </c>
      <c r="B11" s="15" t="s">
        <v>32</v>
      </c>
      <c r="C11" s="15" t="s">
        <v>49</v>
      </c>
      <c r="D11" s="30">
        <v>15</v>
      </c>
      <c r="E11" s="30">
        <v>12</v>
      </c>
      <c r="F11" s="30">
        <v>14</v>
      </c>
      <c r="G11" s="30">
        <v>8</v>
      </c>
      <c r="H11" s="29">
        <f t="shared" si="0"/>
        <v>49</v>
      </c>
      <c r="I11" s="30">
        <v>25</v>
      </c>
      <c r="J11" s="30">
        <v>6.75</v>
      </c>
      <c r="K11" s="29">
        <f t="shared" si="1"/>
        <v>31.75</v>
      </c>
      <c r="L11" s="31">
        <f t="shared" si="2"/>
        <v>80.75</v>
      </c>
      <c r="M11" s="32" t="str">
        <f t="shared" si="3"/>
        <v>Ú R</v>
      </c>
      <c r="N11" s="38" t="s">
        <v>14</v>
      </c>
      <c r="O11" s="36" t="s">
        <v>63</v>
      </c>
    </row>
    <row r="12" spans="1:15" ht="19.5" customHeight="1">
      <c r="A12" s="10">
        <v>5</v>
      </c>
      <c r="B12" s="15" t="s">
        <v>29</v>
      </c>
      <c r="C12" s="15" t="s">
        <v>47</v>
      </c>
      <c r="D12" s="30">
        <v>11</v>
      </c>
      <c r="E12" s="30">
        <v>10</v>
      </c>
      <c r="F12" s="30">
        <v>14</v>
      </c>
      <c r="G12" s="30">
        <v>12</v>
      </c>
      <c r="H12" s="29">
        <f t="shared" si="0"/>
        <v>47</v>
      </c>
      <c r="I12" s="30">
        <v>24</v>
      </c>
      <c r="J12" s="30">
        <v>9</v>
      </c>
      <c r="K12" s="29">
        <f t="shared" si="1"/>
        <v>33</v>
      </c>
      <c r="L12" s="31">
        <f t="shared" si="2"/>
        <v>80</v>
      </c>
      <c r="M12" s="32" t="str">
        <f t="shared" si="3"/>
        <v>Ú R</v>
      </c>
      <c r="N12" s="38" t="s">
        <v>7</v>
      </c>
      <c r="O12" s="36" t="s">
        <v>68</v>
      </c>
    </row>
    <row r="13" spans="1:15" ht="19.5" customHeight="1">
      <c r="A13" s="10">
        <v>6</v>
      </c>
      <c r="B13" s="15" t="s">
        <v>40</v>
      </c>
      <c r="C13" s="15" t="s">
        <v>54</v>
      </c>
      <c r="D13" s="30">
        <v>8</v>
      </c>
      <c r="E13" s="30">
        <v>9</v>
      </c>
      <c r="F13" s="30">
        <v>14</v>
      </c>
      <c r="G13" s="30">
        <v>12</v>
      </c>
      <c r="H13" s="29">
        <f t="shared" si="0"/>
        <v>43</v>
      </c>
      <c r="I13" s="30">
        <v>25</v>
      </c>
      <c r="J13" s="30">
        <v>12</v>
      </c>
      <c r="K13" s="29">
        <f t="shared" si="1"/>
        <v>37</v>
      </c>
      <c r="L13" s="31">
        <f t="shared" si="2"/>
        <v>80</v>
      </c>
      <c r="M13" s="32" t="str">
        <f t="shared" si="3"/>
        <v>Ú R</v>
      </c>
      <c r="N13" s="38" t="s">
        <v>10</v>
      </c>
      <c r="O13" s="36" t="s">
        <v>64</v>
      </c>
    </row>
    <row r="14" spans="1:15" ht="19.5" customHeight="1">
      <c r="A14" s="10">
        <v>7</v>
      </c>
      <c r="B14" s="15" t="s">
        <v>41</v>
      </c>
      <c r="C14" s="15" t="s">
        <v>54</v>
      </c>
      <c r="D14" s="30">
        <v>5</v>
      </c>
      <c r="E14" s="30">
        <v>13</v>
      </c>
      <c r="F14" s="30">
        <v>14</v>
      </c>
      <c r="G14" s="30">
        <v>12</v>
      </c>
      <c r="H14" s="29">
        <f t="shared" si="0"/>
        <v>44</v>
      </c>
      <c r="I14" s="30">
        <v>23</v>
      </c>
      <c r="J14" s="30">
        <v>11</v>
      </c>
      <c r="K14" s="29">
        <f t="shared" si="1"/>
        <v>34</v>
      </c>
      <c r="L14" s="31">
        <f t="shared" si="2"/>
        <v>78</v>
      </c>
      <c r="M14" s="32" t="str">
        <f t="shared" si="3"/>
        <v>Ú R</v>
      </c>
      <c r="N14" s="38" t="s">
        <v>13</v>
      </c>
      <c r="O14" s="36" t="s">
        <v>64</v>
      </c>
    </row>
    <row r="15" spans="1:15" ht="19.5" customHeight="1">
      <c r="A15" s="10">
        <v>8</v>
      </c>
      <c r="B15" s="15" t="s">
        <v>36</v>
      </c>
      <c r="C15" s="15" t="s">
        <v>52</v>
      </c>
      <c r="D15" s="30">
        <v>8</v>
      </c>
      <c r="E15" s="30">
        <v>11</v>
      </c>
      <c r="F15" s="30">
        <v>13</v>
      </c>
      <c r="G15" s="30">
        <v>12</v>
      </c>
      <c r="H15" s="29">
        <f t="shared" si="0"/>
        <v>44</v>
      </c>
      <c r="I15" s="30">
        <v>25</v>
      </c>
      <c r="J15" s="30">
        <v>6.5</v>
      </c>
      <c r="K15" s="29">
        <f t="shared" si="1"/>
        <v>31.5</v>
      </c>
      <c r="L15" s="31">
        <f t="shared" si="2"/>
        <v>75.5</v>
      </c>
      <c r="M15" s="32" t="str">
        <f t="shared" si="3"/>
        <v>Ú R</v>
      </c>
      <c r="N15" s="38" t="s">
        <v>6</v>
      </c>
      <c r="O15" s="36" t="s">
        <v>56</v>
      </c>
    </row>
    <row r="16" spans="1:15" ht="19.5" customHeight="1">
      <c r="A16" s="10">
        <v>9</v>
      </c>
      <c r="B16" s="15" t="s">
        <v>26</v>
      </c>
      <c r="C16" s="15" t="s">
        <v>46</v>
      </c>
      <c r="D16" s="30">
        <v>12</v>
      </c>
      <c r="E16" s="30">
        <v>11</v>
      </c>
      <c r="F16" s="30">
        <v>12</v>
      </c>
      <c r="G16" s="30">
        <v>8</v>
      </c>
      <c r="H16" s="29">
        <f t="shared" si="0"/>
        <v>43</v>
      </c>
      <c r="I16" s="30">
        <v>24</v>
      </c>
      <c r="J16" s="30">
        <v>6.75</v>
      </c>
      <c r="K16" s="29">
        <f t="shared" si="1"/>
        <v>30.75</v>
      </c>
      <c r="L16" s="31">
        <f t="shared" si="2"/>
        <v>73.75</v>
      </c>
      <c r="M16" s="32" t="str">
        <f t="shared" si="3"/>
        <v>Ú R</v>
      </c>
      <c r="N16" s="38" t="s">
        <v>6</v>
      </c>
      <c r="O16" s="36" t="s">
        <v>71</v>
      </c>
    </row>
    <row r="17" spans="1:15" ht="19.5" customHeight="1">
      <c r="A17" s="10">
        <v>10</v>
      </c>
      <c r="B17" s="15" t="s">
        <v>28</v>
      </c>
      <c r="C17" s="15" t="s">
        <v>47</v>
      </c>
      <c r="D17" s="30">
        <v>7</v>
      </c>
      <c r="E17" s="30">
        <v>11</v>
      </c>
      <c r="F17" s="30">
        <v>12</v>
      </c>
      <c r="G17" s="30">
        <v>10</v>
      </c>
      <c r="H17" s="29">
        <f t="shared" si="0"/>
        <v>40</v>
      </c>
      <c r="I17" s="30">
        <v>24</v>
      </c>
      <c r="J17" s="30">
        <v>9</v>
      </c>
      <c r="K17" s="29">
        <f t="shared" si="1"/>
        <v>33</v>
      </c>
      <c r="L17" s="31">
        <f t="shared" si="2"/>
        <v>73</v>
      </c>
      <c r="M17" s="32" t="str">
        <f t="shared" si="3"/>
        <v>Ú R</v>
      </c>
      <c r="N17" s="38" t="s">
        <v>6</v>
      </c>
      <c r="O17" s="36" t="s">
        <v>67</v>
      </c>
    </row>
    <row r="18" spans="1:15" ht="19.5" customHeight="1">
      <c r="A18" s="10">
        <v>11</v>
      </c>
      <c r="B18" s="15" t="s">
        <v>31</v>
      </c>
      <c r="C18" s="15" t="s">
        <v>48</v>
      </c>
      <c r="D18" s="30">
        <v>10</v>
      </c>
      <c r="E18" s="30">
        <v>15</v>
      </c>
      <c r="F18" s="30">
        <v>10</v>
      </c>
      <c r="G18" s="30">
        <v>6</v>
      </c>
      <c r="H18" s="29">
        <f t="shared" si="0"/>
        <v>41</v>
      </c>
      <c r="I18" s="30">
        <v>24</v>
      </c>
      <c r="J18" s="30">
        <v>7.5</v>
      </c>
      <c r="K18" s="29">
        <f t="shared" si="1"/>
        <v>31.5</v>
      </c>
      <c r="L18" s="31">
        <f t="shared" si="2"/>
        <v>72.5</v>
      </c>
      <c r="M18" s="32" t="str">
        <f t="shared" si="3"/>
        <v>Ú R</v>
      </c>
      <c r="N18" s="38" t="s">
        <v>14</v>
      </c>
      <c r="O18" s="36" t="s">
        <v>70</v>
      </c>
    </row>
    <row r="19" spans="1:15" ht="19.5" customHeight="1">
      <c r="A19" s="10">
        <v>12</v>
      </c>
      <c r="B19" s="15" t="s">
        <v>23</v>
      </c>
      <c r="C19" s="15" t="s">
        <v>44</v>
      </c>
      <c r="D19" s="30">
        <v>12</v>
      </c>
      <c r="E19" s="30">
        <v>9.5</v>
      </c>
      <c r="F19" s="30">
        <v>14</v>
      </c>
      <c r="G19" s="30">
        <v>6</v>
      </c>
      <c r="H19" s="29">
        <f t="shared" si="0"/>
        <v>41.5</v>
      </c>
      <c r="I19" s="30">
        <v>24</v>
      </c>
      <c r="J19" s="30">
        <v>6</v>
      </c>
      <c r="K19" s="29">
        <f t="shared" si="1"/>
        <v>30</v>
      </c>
      <c r="L19" s="31">
        <f t="shared" si="2"/>
        <v>71.5</v>
      </c>
      <c r="M19" s="32" t="str">
        <f t="shared" si="3"/>
        <v>Ú R</v>
      </c>
      <c r="N19" s="38" t="s">
        <v>13</v>
      </c>
      <c r="O19" s="36" t="s">
        <v>58</v>
      </c>
    </row>
    <row r="20" spans="1:15" ht="19.5" customHeight="1">
      <c r="A20" s="10">
        <v>13</v>
      </c>
      <c r="B20" s="15" t="s">
        <v>27</v>
      </c>
      <c r="C20" s="15" t="s">
        <v>46</v>
      </c>
      <c r="D20" s="30">
        <v>6</v>
      </c>
      <c r="E20" s="30">
        <v>9.5</v>
      </c>
      <c r="F20" s="30">
        <v>13</v>
      </c>
      <c r="G20" s="30">
        <v>8</v>
      </c>
      <c r="H20" s="29">
        <f t="shared" si="0"/>
        <v>36.5</v>
      </c>
      <c r="I20" s="30">
        <v>23</v>
      </c>
      <c r="J20" s="30">
        <v>8</v>
      </c>
      <c r="K20" s="29">
        <f t="shared" si="1"/>
        <v>31</v>
      </c>
      <c r="L20" s="31">
        <f t="shared" si="2"/>
        <v>67.5</v>
      </c>
      <c r="M20" s="32" t="str">
        <f t="shared" si="3"/>
        <v>Ú R</v>
      </c>
      <c r="N20" s="38" t="s">
        <v>9</v>
      </c>
      <c r="O20" s="36" t="s">
        <v>71</v>
      </c>
    </row>
    <row r="21" spans="1:15" ht="19.5" customHeight="1">
      <c r="A21" s="10">
        <v>14</v>
      </c>
      <c r="B21" s="15" t="s">
        <v>37</v>
      </c>
      <c r="C21" s="15" t="s">
        <v>52</v>
      </c>
      <c r="D21" s="30">
        <v>13</v>
      </c>
      <c r="E21" s="30">
        <v>10</v>
      </c>
      <c r="F21" s="30">
        <v>7</v>
      </c>
      <c r="G21" s="30">
        <v>2</v>
      </c>
      <c r="H21" s="29">
        <f t="shared" si="0"/>
        <v>32</v>
      </c>
      <c r="I21" s="30">
        <v>25</v>
      </c>
      <c r="J21" s="30">
        <v>6</v>
      </c>
      <c r="K21" s="29">
        <f t="shared" si="1"/>
        <v>31</v>
      </c>
      <c r="L21" s="31">
        <f t="shared" si="2"/>
        <v>63</v>
      </c>
      <c r="M21" s="32" t="str">
        <f t="shared" si="3"/>
        <v>Ú R</v>
      </c>
      <c r="N21" s="38" t="s">
        <v>6</v>
      </c>
      <c r="O21" s="39" t="s">
        <v>57</v>
      </c>
    </row>
    <row r="22" spans="1:15" ht="19.5" customHeight="1">
      <c r="A22" s="10">
        <v>15</v>
      </c>
      <c r="B22" s="15" t="s">
        <v>35</v>
      </c>
      <c r="C22" s="15" t="s">
        <v>51</v>
      </c>
      <c r="D22" s="30">
        <v>8</v>
      </c>
      <c r="E22" s="30">
        <v>9.5</v>
      </c>
      <c r="F22" s="30">
        <v>10</v>
      </c>
      <c r="G22" s="30">
        <v>2</v>
      </c>
      <c r="H22" s="29">
        <f t="shared" si="0"/>
        <v>29.5</v>
      </c>
      <c r="I22" s="30">
        <v>23</v>
      </c>
      <c r="J22" s="30">
        <v>9</v>
      </c>
      <c r="K22" s="29">
        <f t="shared" si="1"/>
        <v>32</v>
      </c>
      <c r="L22" s="31">
        <f t="shared" si="2"/>
        <v>61.5</v>
      </c>
      <c r="M22" s="32" t="str">
        <f t="shared" si="3"/>
        <v>Ú R</v>
      </c>
      <c r="N22" s="38" t="s">
        <v>12</v>
      </c>
      <c r="O22" s="36" t="s">
        <v>65</v>
      </c>
    </row>
    <row r="23" spans="1:15" ht="19.5" customHeight="1">
      <c r="A23" s="10">
        <v>16</v>
      </c>
      <c r="B23" s="16" t="s">
        <v>39</v>
      </c>
      <c r="C23" s="15" t="s">
        <v>53</v>
      </c>
      <c r="D23" s="30">
        <v>4</v>
      </c>
      <c r="E23" s="30">
        <v>9</v>
      </c>
      <c r="F23" s="30">
        <v>12</v>
      </c>
      <c r="G23" s="30">
        <v>4</v>
      </c>
      <c r="H23" s="29">
        <f t="shared" si="0"/>
        <v>29</v>
      </c>
      <c r="I23" s="30">
        <v>25</v>
      </c>
      <c r="J23" s="30">
        <v>5.5</v>
      </c>
      <c r="K23" s="29">
        <f t="shared" si="1"/>
        <v>30.5</v>
      </c>
      <c r="L23" s="31">
        <f t="shared" si="2"/>
        <v>59.5</v>
      </c>
      <c r="M23" s="32" t="str">
        <f t="shared" si="3"/>
        <v>Ú R</v>
      </c>
      <c r="N23" s="38" t="s">
        <v>9</v>
      </c>
      <c r="O23" s="36" t="s">
        <v>59</v>
      </c>
    </row>
    <row r="24" spans="1:15" ht="19.5" customHeight="1">
      <c r="A24" s="10">
        <v>17</v>
      </c>
      <c r="B24" s="15" t="s">
        <v>24</v>
      </c>
      <c r="C24" s="15" t="s">
        <v>45</v>
      </c>
      <c r="D24" s="30">
        <v>3</v>
      </c>
      <c r="E24" s="30">
        <v>10</v>
      </c>
      <c r="F24" s="30">
        <v>6</v>
      </c>
      <c r="G24" s="30">
        <v>2</v>
      </c>
      <c r="H24" s="29">
        <f t="shared" si="0"/>
        <v>21</v>
      </c>
      <c r="I24" s="30">
        <v>23</v>
      </c>
      <c r="J24" s="30">
        <v>6.25</v>
      </c>
      <c r="K24" s="29">
        <f t="shared" si="1"/>
        <v>29.25</v>
      </c>
      <c r="L24" s="31">
        <f t="shared" si="2"/>
        <v>50.25</v>
      </c>
      <c r="M24" s="32" t="str">
        <f t="shared" si="3"/>
        <v>Ú R</v>
      </c>
      <c r="N24" s="38"/>
      <c r="O24" s="39" t="s">
        <v>60</v>
      </c>
    </row>
    <row r="25" spans="1:15" ht="19.5" customHeight="1">
      <c r="A25" s="10">
        <v>18</v>
      </c>
      <c r="B25" s="15" t="s">
        <v>33</v>
      </c>
      <c r="C25" s="15" t="s">
        <v>50</v>
      </c>
      <c r="D25" s="30">
        <v>8</v>
      </c>
      <c r="E25" s="30">
        <v>5</v>
      </c>
      <c r="F25" s="30">
        <v>6</v>
      </c>
      <c r="G25" s="30">
        <v>6</v>
      </c>
      <c r="H25" s="29">
        <f t="shared" si="0"/>
        <v>25</v>
      </c>
      <c r="I25" s="30">
        <v>21</v>
      </c>
      <c r="J25" s="30">
        <v>2.5</v>
      </c>
      <c r="K25" s="29">
        <f t="shared" si="1"/>
        <v>23.5</v>
      </c>
      <c r="L25" s="31">
        <f t="shared" si="2"/>
        <v>48.5</v>
      </c>
      <c r="M25" s="32" t="str">
        <f t="shared" si="3"/>
        <v>Ú R</v>
      </c>
      <c r="N25" s="38"/>
      <c r="O25" s="39" t="s">
        <v>61</v>
      </c>
    </row>
    <row r="26" spans="1:15" ht="19.5" customHeight="1">
      <c r="A26" s="10">
        <v>19</v>
      </c>
      <c r="B26" s="15" t="s">
        <v>38</v>
      </c>
      <c r="C26" s="15" t="s">
        <v>53</v>
      </c>
      <c r="D26" s="30">
        <v>6</v>
      </c>
      <c r="E26" s="30">
        <v>7</v>
      </c>
      <c r="F26" s="30">
        <v>3</v>
      </c>
      <c r="G26" s="30">
        <v>4</v>
      </c>
      <c r="H26" s="29">
        <f t="shared" si="0"/>
        <v>20</v>
      </c>
      <c r="I26" s="30">
        <v>23</v>
      </c>
      <c r="J26" s="30">
        <v>5</v>
      </c>
      <c r="K26" s="29">
        <f t="shared" si="1"/>
        <v>28</v>
      </c>
      <c r="L26" s="31">
        <f t="shared" si="2"/>
        <v>48</v>
      </c>
      <c r="M26" s="32" t="str">
        <f t="shared" si="3"/>
        <v>Ú R</v>
      </c>
      <c r="N26" s="38"/>
      <c r="O26" s="39" t="s">
        <v>59</v>
      </c>
    </row>
    <row r="27" spans="1:15" ht="19.5" customHeight="1">
      <c r="A27" s="10">
        <v>20</v>
      </c>
      <c r="B27" s="15" t="s">
        <v>25</v>
      </c>
      <c r="C27" s="15" t="s">
        <v>45</v>
      </c>
      <c r="D27" s="30">
        <v>4</v>
      </c>
      <c r="E27" s="30">
        <v>5</v>
      </c>
      <c r="F27" s="30">
        <v>7</v>
      </c>
      <c r="G27" s="30">
        <v>2</v>
      </c>
      <c r="H27" s="29">
        <f t="shared" si="0"/>
        <v>18</v>
      </c>
      <c r="I27" s="30">
        <v>22</v>
      </c>
      <c r="J27" s="30">
        <v>5.5</v>
      </c>
      <c r="K27" s="29">
        <f t="shared" si="1"/>
        <v>27.5</v>
      </c>
      <c r="L27" s="31">
        <f t="shared" si="2"/>
        <v>45.5</v>
      </c>
      <c r="M27" s="32" t="str">
        <f t="shared" si="3"/>
        <v>Ú R</v>
      </c>
      <c r="N27" s="38"/>
      <c r="O27" s="39" t="s">
        <v>60</v>
      </c>
    </row>
    <row r="28" spans="1:15" ht="19.5" customHeight="1" thickBot="1">
      <c r="A28" s="10">
        <v>21</v>
      </c>
      <c r="B28" s="15" t="s">
        <v>34</v>
      </c>
      <c r="C28" s="15" t="s">
        <v>50</v>
      </c>
      <c r="D28" s="30">
        <v>2</v>
      </c>
      <c r="E28" s="30">
        <v>2</v>
      </c>
      <c r="F28" s="30">
        <v>3</v>
      </c>
      <c r="G28" s="30">
        <v>0</v>
      </c>
      <c r="H28" s="29">
        <f t="shared" si="0"/>
        <v>7</v>
      </c>
      <c r="I28" s="30">
        <v>24</v>
      </c>
      <c r="J28" s="30">
        <v>3.25</v>
      </c>
      <c r="K28" s="29">
        <f t="shared" si="1"/>
        <v>27.25</v>
      </c>
      <c r="L28" s="31">
        <f t="shared" si="2"/>
        <v>34.25</v>
      </c>
      <c r="M28" s="32" t="str">
        <f t="shared" si="3"/>
        <v>––</v>
      </c>
      <c r="N28" s="38" t="s">
        <v>14</v>
      </c>
      <c r="O28" s="40" t="s">
        <v>61</v>
      </c>
    </row>
    <row r="29" spans="1:15" ht="19.5" customHeight="1">
      <c r="A29" s="9"/>
      <c r="B29" s="13"/>
      <c r="D29" s="41">
        <f>AVERAGE(D8:D28)</f>
        <v>9.023809523809524</v>
      </c>
      <c r="E29" s="42">
        <f aca="true" t="shared" si="4" ref="E29:L29">AVERAGE(E8:E28)</f>
        <v>9.619047619047619</v>
      </c>
      <c r="F29" s="42">
        <f t="shared" si="4"/>
        <v>10.571428571428571</v>
      </c>
      <c r="G29" s="42">
        <f t="shared" si="4"/>
        <v>7.0476190476190474</v>
      </c>
      <c r="H29" s="42">
        <f t="shared" si="4"/>
        <v>36.26190476190476</v>
      </c>
      <c r="I29" s="42">
        <f t="shared" si="4"/>
        <v>23.857142857142858</v>
      </c>
      <c r="J29" s="42">
        <f t="shared" si="4"/>
        <v>7.333333333333333</v>
      </c>
      <c r="K29" s="42">
        <f t="shared" si="4"/>
        <v>31.19047619047619</v>
      </c>
      <c r="L29" s="43">
        <f t="shared" si="4"/>
        <v>67.45238095238095</v>
      </c>
      <c r="M29" s="44"/>
      <c r="N29" s="44"/>
      <c r="O29" s="45"/>
    </row>
    <row r="30" spans="4:15" ht="19.5" customHeight="1" thickBot="1">
      <c r="D30" s="46">
        <f aca="true" t="shared" si="5" ref="D30:L30">D29*100/D7</f>
        <v>56.398809523809526</v>
      </c>
      <c r="E30" s="47">
        <f t="shared" si="5"/>
        <v>53.439153439153436</v>
      </c>
      <c r="F30" s="47">
        <f t="shared" si="5"/>
        <v>75.51020408163265</v>
      </c>
      <c r="G30" s="47">
        <f t="shared" si="5"/>
        <v>58.73015873015873</v>
      </c>
      <c r="H30" s="47">
        <f t="shared" si="5"/>
        <v>60.43650793650794</v>
      </c>
      <c r="I30" s="47">
        <f t="shared" si="5"/>
        <v>95.42857142857143</v>
      </c>
      <c r="J30" s="47">
        <f t="shared" si="5"/>
        <v>48.888888888888886</v>
      </c>
      <c r="K30" s="47">
        <f t="shared" si="5"/>
        <v>77.97619047619047</v>
      </c>
      <c r="L30" s="48">
        <f t="shared" si="5"/>
        <v>67.45238095238095</v>
      </c>
      <c r="M30" s="49"/>
      <c r="N30" s="49"/>
      <c r="O30" s="50"/>
    </row>
    <row r="31" spans="3:14" ht="19.5" customHeight="1">
      <c r="C31" s="6"/>
      <c r="D31" s="7"/>
      <c r="E31" s="7"/>
      <c r="F31" s="7"/>
      <c r="G31" s="7"/>
      <c r="H31" s="7"/>
      <c r="I31" s="7"/>
      <c r="J31" s="7"/>
      <c r="K31" s="7"/>
      <c r="L31" s="7"/>
      <c r="M31" s="2"/>
      <c r="N31" s="2"/>
    </row>
    <row r="32" spans="1:15" ht="19.5" customHeight="1">
      <c r="A32" s="2"/>
      <c r="B32" s="2"/>
      <c r="C32" s="2"/>
      <c r="O32" s="2"/>
    </row>
    <row r="33" spans="1:14" ht="19.5" customHeight="1">
      <c r="A33" s="2"/>
      <c r="B33" s="2"/>
      <c r="M33" s="4"/>
      <c r="N33" s="2"/>
    </row>
    <row r="34" spans="1:3" ht="19.5" customHeight="1">
      <c r="A34" s="2"/>
      <c r="B34" s="2"/>
      <c r="C34" s="2"/>
    </row>
    <row r="36" ht="12.75">
      <c r="B36" s="3"/>
    </row>
  </sheetData>
  <sheetProtection/>
  <mergeCells count="9">
    <mergeCell ref="C5:C7"/>
    <mergeCell ref="B5:B7"/>
    <mergeCell ref="A5:A7"/>
    <mergeCell ref="A1:O1"/>
    <mergeCell ref="A2:O2"/>
    <mergeCell ref="A3:O3"/>
    <mergeCell ref="M5:M6"/>
    <mergeCell ref="I5:J5"/>
    <mergeCell ref="D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zástupkyňa 1</cp:lastModifiedBy>
  <cp:lastPrinted>2019-03-25T06:49:43Z</cp:lastPrinted>
  <dcterms:created xsi:type="dcterms:W3CDTF">2007-01-22T20:18:35Z</dcterms:created>
  <dcterms:modified xsi:type="dcterms:W3CDTF">2019-03-25T10:06:14Z</dcterms:modified>
  <cp:category/>
  <cp:version/>
  <cp:contentType/>
  <cp:contentStatus/>
</cp:coreProperties>
</file>